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xr:revisionPtr revIDLastSave="0" documentId="8_{93B0679F-3329-402D-A31D-A5877BDE93F2}" xr6:coauthVersionLast="45" xr6:coauthVersionMax="45" xr10:uidLastSave="{00000000-0000-0000-0000-000000000000}"/>
  <bookViews>
    <workbookView xWindow="1950" yWindow="1950" windowWidth="28830" windowHeight="150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7" i="1"/>
  <c r="F9" i="1"/>
  <c r="F10" i="1"/>
  <c r="F11" i="1"/>
  <c r="F12" i="1"/>
  <c r="F8" i="1"/>
  <c r="G13" i="1"/>
  <c r="C13" i="1"/>
  <c r="G8" i="1"/>
  <c r="C8" i="1"/>
  <c r="B8" i="1"/>
  <c r="A8" i="1"/>
  <c r="A9" i="1" s="1"/>
  <c r="B7" i="1"/>
  <c r="C7" i="1" s="1"/>
  <c r="A10" i="1" l="1"/>
  <c r="B9" i="1"/>
  <c r="C9" i="1" s="1"/>
  <c r="G9" i="1"/>
  <c r="G10" i="1" l="1"/>
  <c r="A11" i="1"/>
  <c r="B10" i="1"/>
  <c r="C10" i="1" s="1"/>
  <c r="G11" i="1" l="1"/>
  <c r="A12" i="1"/>
  <c r="B11" i="1"/>
  <c r="C11" i="1" s="1"/>
  <c r="A13" i="1" l="1"/>
  <c r="B12" i="1"/>
  <c r="C12" i="1" s="1"/>
  <c r="C14" i="1" s="1"/>
  <c r="D14" i="1" s="1"/>
  <c r="G12" i="1"/>
  <c r="G14" i="1" s="1"/>
  <c r="H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X=8  corresponds to conducted power for narrow band carrier of 51dBm/200K
Hz or EIRP of 71dBm/200KHz.
</t>
        </r>
      </text>
    </comment>
  </commentList>
</comments>
</file>

<file path=xl/sharedStrings.xml><?xml version="1.0" encoding="utf-8"?>
<sst xmlns="http://schemas.openxmlformats.org/spreadsheetml/2006/main" count="13" uniqueCount="8">
  <si>
    <t>x</t>
    <phoneticPr fontId="1" type="noConversion"/>
  </si>
  <si>
    <t>sum</t>
    <phoneticPr fontId="1" type="noConversion"/>
  </si>
  <si>
    <t>f-ofset（MHz）</t>
    <phoneticPr fontId="1" type="noConversion"/>
  </si>
  <si>
    <t>dBm</t>
  </si>
  <si>
    <t>W</t>
  </si>
  <si>
    <t>Integration of AAS BS TRP out of block limit between 0-200KHz</t>
  </si>
  <si>
    <t>Integration of non-AAS BS EIRP (Conducted+antenna gain) out of block limit between 0-200KHz</t>
  </si>
  <si>
    <t>Integration of the first 3 steps of the out of block limits correspnding to the range between 0 and 200KHz. (see on the side extract from draft CEPT report B (Table 6: BS Transitional region power limits) that is reflecting the detailed steps  
as defined in ETSI HS assuming for non- AAS an antenna gain of 20dB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</si>
</sst>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sz val="10"/>
      <color rgb="FFFF0000"/>
      <name val="Calibri"/>
      <family val="2"/>
      <charset val="134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1819310</xdr:colOff>
      <xdr:row>0</xdr:row>
      <xdr:rowOff>0</xdr:rowOff>
    </xdr:from>
    <xdr:to>
      <xdr:col>11</xdr:col>
      <xdr:colOff>75853</xdr:colOff>
      <xdr:row>8</xdr:row>
      <xdr:rowOff>28415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1015" y="0"/>
          <a:ext cx="4823790" cy="284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="132" zoomScaleNormal="132" workbookViewId="0">
      <selection activeCell="B12" sqref="B12"/>
    </sheetView>
  </sheetViews>
  <sheetFormatPr defaultColWidth="9" defaultRowHeight="12.75"/>
  <cols>
    <col min="1" max="1" width="9.5703125" style="1" customWidth="1"/>
    <col min="2" max="9" width="9" style="1"/>
    <col min="10" max="10" width="2.140625" style="1" customWidth="1"/>
    <col min="11" max="11" width="67.85546875" style="1" customWidth="1"/>
    <col min="12" max="16384" width="9" style="1"/>
  </cols>
  <sheetData>
    <row r="1" spans="1:10" ht="101.1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 thickBot="1"/>
    <row r="3" spans="1:10" ht="42.6" customHeight="1">
      <c r="B3" s="11" t="s">
        <v>6</v>
      </c>
      <c r="C3" s="12"/>
      <c r="D3" s="13"/>
      <c r="F3" s="11" t="s">
        <v>5</v>
      </c>
      <c r="G3" s="12"/>
      <c r="H3" s="13"/>
    </row>
    <row r="4" spans="1:10">
      <c r="B4" s="3" t="s">
        <v>0</v>
      </c>
      <c r="C4" s="4">
        <v>8</v>
      </c>
      <c r="D4" s="5"/>
      <c r="F4" s="3"/>
      <c r="G4" s="6"/>
      <c r="H4" s="5"/>
    </row>
    <row r="5" spans="1:10">
      <c r="B5" s="3"/>
      <c r="C5" s="6"/>
      <c r="D5" s="5"/>
      <c r="F5" s="3"/>
      <c r="G5" s="6"/>
      <c r="H5" s="5"/>
    </row>
    <row r="6" spans="1:10">
      <c r="A6" s="1" t="s">
        <v>2</v>
      </c>
      <c r="B6" s="3" t="s">
        <v>3</v>
      </c>
      <c r="C6" s="6" t="s">
        <v>4</v>
      </c>
      <c r="D6" s="5" t="s">
        <v>3</v>
      </c>
      <c r="F6" s="3" t="s">
        <v>3</v>
      </c>
      <c r="G6" s="6" t="s">
        <v>4</v>
      </c>
      <c r="H6" s="5" t="s">
        <v>3</v>
      </c>
    </row>
    <row r="7" spans="1:10">
      <c r="A7" s="1">
        <v>1.4999999999999999E-2</v>
      </c>
      <c r="B7" s="3">
        <f>26.5+C4-60*(A7-0.015)</f>
        <v>34.5</v>
      </c>
      <c r="C7" s="6">
        <f>10^((B7-30)/10)</f>
        <v>2.8183829312644542</v>
      </c>
      <c r="D7" s="5"/>
      <c r="F7" s="3">
        <f>15.8-60*(A7-0.015)</f>
        <v>15.8</v>
      </c>
      <c r="G7" s="6">
        <f>10^((F7-30)/10)</f>
        <v>3.801893963205611E-2</v>
      </c>
      <c r="H7" s="5"/>
    </row>
    <row r="8" spans="1:10">
      <c r="A8" s="1">
        <f>A7+0.03</f>
        <v>4.4999999999999998E-2</v>
      </c>
      <c r="B8" s="3">
        <f>26.5+C4-60*(0.045-0.015)</f>
        <v>32.700000000000003</v>
      </c>
      <c r="C8" s="6">
        <f t="shared" ref="C8:C13" si="0">10^((B8-30)/10)</f>
        <v>1.8620871366628688</v>
      </c>
      <c r="D8" s="5"/>
      <c r="F8" s="3">
        <f>15.8-60*(A8-0.015)</f>
        <v>14</v>
      </c>
      <c r="G8" s="6">
        <f t="shared" ref="G8:G13" si="1">10^((F8-30)/10)</f>
        <v>2.511886431509578E-2</v>
      </c>
      <c r="H8" s="5"/>
    </row>
    <row r="9" spans="1:10">
      <c r="A9" s="1">
        <f>A8+0.03</f>
        <v>7.4999999999999997E-2</v>
      </c>
      <c r="B9" s="3">
        <f>23.5+C4-160*(A9-0.065)</f>
        <v>29.900000000000002</v>
      </c>
      <c r="C9" s="6">
        <f t="shared" si="0"/>
        <v>0.97723722095581111</v>
      </c>
      <c r="D9" s="5"/>
      <c r="F9" s="3">
        <f>12.8-160*(A9-0.065)</f>
        <v>11.200000000000001</v>
      </c>
      <c r="G9" s="6">
        <f t="shared" si="1"/>
        <v>1.3182567385564075E-2</v>
      </c>
      <c r="H9" s="5"/>
    </row>
    <row r="10" spans="1:10">
      <c r="A10" s="1">
        <f>A9+0.03</f>
        <v>0.105</v>
      </c>
      <c r="B10" s="3">
        <f>23.5+C4-160*(A10-0.065)</f>
        <v>25.1</v>
      </c>
      <c r="C10" s="6">
        <f t="shared" si="0"/>
        <v>0.32359365692962838</v>
      </c>
      <c r="D10" s="5"/>
      <c r="F10" s="3">
        <f>12.8-160*(A10-0.065)</f>
        <v>6.4000000000000021</v>
      </c>
      <c r="G10" s="6">
        <f t="shared" si="1"/>
        <v>4.3651583224016566E-3</v>
      </c>
      <c r="H10" s="5"/>
    </row>
    <row r="11" spans="1:10">
      <c r="A11" s="1">
        <f t="shared" ref="A11:A12" si="2">A10+0.03</f>
        <v>0.13500000000000001</v>
      </c>
      <c r="B11" s="3">
        <f>23.5+C4-160*(A11-0.065)</f>
        <v>20.299999999999997</v>
      </c>
      <c r="C11" s="6">
        <f t="shared" si="0"/>
        <v>0.10715193052376054</v>
      </c>
      <c r="D11" s="5"/>
      <c r="F11" s="3">
        <f>12.8-160*(A11-0.065)</f>
        <v>1.5999999999999996</v>
      </c>
      <c r="G11" s="6">
        <f t="shared" si="1"/>
        <v>1.4454397707459271E-3</v>
      </c>
      <c r="H11" s="5"/>
    </row>
    <row r="12" spans="1:10">
      <c r="A12" s="1">
        <f t="shared" si="2"/>
        <v>0.16500000000000001</v>
      </c>
      <c r="B12" s="3">
        <f>23.5+C4-160*(A12-0.065)</f>
        <v>15.5</v>
      </c>
      <c r="C12" s="6">
        <f t="shared" si="0"/>
        <v>3.548133892335753E-2</v>
      </c>
      <c r="D12" s="5"/>
      <c r="F12" s="3">
        <f>12.8-160*(A12-0.065)</f>
        <v>-3.1999999999999993</v>
      </c>
      <c r="G12" s="6">
        <f t="shared" si="1"/>
        <v>4.7863009232263772E-4</v>
      </c>
      <c r="H12" s="5"/>
    </row>
    <row r="13" spans="1:10">
      <c r="A13" s="1">
        <f>A12+0.03</f>
        <v>0.19500000000000001</v>
      </c>
      <c r="B13" s="3">
        <v>7.5</v>
      </c>
      <c r="C13" s="6">
        <f t="shared" si="0"/>
        <v>5.6234132519034866E-3</v>
      </c>
      <c r="D13" s="5"/>
      <c r="F13" s="3">
        <v>-3.2</v>
      </c>
      <c r="G13" s="6">
        <f t="shared" si="1"/>
        <v>4.7863009232263772E-4</v>
      </c>
      <c r="H13" s="5"/>
    </row>
    <row r="14" spans="1:10" ht="13.5" thickBot="1">
      <c r="B14" s="7" t="s">
        <v>1</v>
      </c>
      <c r="C14" s="8">
        <f>SUM(C7:C13)</f>
        <v>6.129557628511785</v>
      </c>
      <c r="D14" s="9">
        <f>10*LOG10(C14*1000)</f>
        <v>37.874291325235099</v>
      </c>
      <c r="F14" s="7" t="s">
        <v>1</v>
      </c>
      <c r="G14" s="8">
        <f>SUM(G7:G13)</f>
        <v>8.3088229610508837E-2</v>
      </c>
      <c r="H14" s="9">
        <f>10*LOG10(G14*1000)</f>
        <v>19.195395054055062</v>
      </c>
    </row>
    <row r="44" spans="4:8">
      <c r="D44" s="2"/>
      <c r="H44" s="2"/>
    </row>
  </sheetData>
  <mergeCells count="3">
    <mergeCell ref="A1:J1"/>
    <mergeCell ref="F3:H3"/>
    <mergeCell ref="B3:D3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Karim</dc:creator>
  <cp:lastModifiedBy>Peter Faris</cp:lastModifiedBy>
  <dcterms:created xsi:type="dcterms:W3CDTF">2020-01-22T02:25:12Z</dcterms:created>
  <dcterms:modified xsi:type="dcterms:W3CDTF">2020-03-13T14:24:41Z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(2)0VDdqGa7s3cAzBgk914B2mYYyH/25qxL/E+43jbsArIvwG3scbb/ZW2UcqgWQijqt8MrSenO
5dHukgamBqZ2/n0zHZLowBDV3XGbCUXEOTmqjI5Mo/NCrY9nQPBxTMir1pfnV0ms06nnk11P
/qnhLlX1XWvTPNMpvZO+oA6r2Jr4RQ2x5WDxif6iWjpAK2eV+L9QFWkB+w45LB9sso+DKZ/D
ur9HAFFA0El1wmu3L4</vt:lpwstr>
  </property>
  <property fmtid="{D5CDD505-2E9C-101B-9397-08002B2CF9AE}" pid="3" name="_2015_ms_pID_7253431">
    <vt:lpwstr>PUnn4djC0OcoMSPtiylLDRQD/0k+2WwI0JaogA3wHYy2C5rAbYc4Op
N7qyF0bM9ttRSJqMbIc0UkACo9ZYtboszK+Iw6G9oMR77hCxSFucB32bfYwsW1HR4T1RuZJk
kcgBfQQ8Yy2xgRZFFOLz4lt2v6HIBK0AzVO5lYzG6ymFrxmp/ziqbsCSz0qfLGRNurU=</vt:lpwstr>
  </property>
</Properties>
</file>